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ringfieldoregon.sharepoint.com/sites/DPW-ESD-MWMC-CIPPlanning/MWMC  CIP   All Documents/Projects-MWMC/P80083_PoplarHarvestManagement/MU3_Harvest/Exhibits-Appendices/"/>
    </mc:Choice>
  </mc:AlternateContent>
  <xr:revisionPtr revIDLastSave="446" documentId="8_{48A1AA8A-F063-4925-9DC1-78FD468DA783}" xr6:coauthVersionLast="45" xr6:coauthVersionMax="45" xr10:uidLastSave="{8C08D09E-855C-45B4-8F5A-8DBE9B525AB1}"/>
  <bookViews>
    <workbookView xWindow="19090" yWindow="-110" windowWidth="19420" windowHeight="11020" activeTab="2" xr2:uid="{384F4D46-9498-4036-9C52-AA8DA1E7CB02}"/>
  </bookViews>
  <sheets>
    <sheet name="Table 1 - Main Bid Items" sheetId="2" r:id="rId1"/>
    <sheet name="Table 2- Alternate Bid Items" sheetId="3" r:id="rId2"/>
    <sheet name="Table 3 - Optional Bid Item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4" l="1"/>
  <c r="I6" i="4"/>
  <c r="I7" i="3" l="1"/>
  <c r="I6" i="3"/>
  <c r="J17" i="2"/>
  <c r="J15" i="2"/>
  <c r="H12" i="2"/>
  <c r="J12" i="2" s="1"/>
  <c r="H11" i="2"/>
  <c r="J11" i="2" s="1"/>
  <c r="H10" i="2"/>
  <c r="J10" i="2" s="1"/>
  <c r="J7" i="2"/>
  <c r="J13" i="2" l="1"/>
</calcChain>
</file>

<file path=xl/sharedStrings.xml><?xml version="1.0" encoding="utf-8"?>
<sst xmlns="http://schemas.openxmlformats.org/spreadsheetml/2006/main" count="75" uniqueCount="37">
  <si>
    <t>BID ITEM</t>
  </si>
  <si>
    <t>DESCRIPTION</t>
  </si>
  <si>
    <t>QUANTITY (estimated)</t>
  </si>
  <si>
    <t>UNIT OF MEASURE</t>
  </si>
  <si>
    <t>acres</t>
  </si>
  <si>
    <t>BDT</t>
  </si>
  <si>
    <t>ESTIMATED TOTAL COST</t>
  </si>
  <si>
    <t>3B</t>
  </si>
  <si>
    <t>3C</t>
  </si>
  <si>
    <t>3A</t>
  </si>
  <si>
    <t>Optional Bid Items - these items NOT considered in total Bid award; bidding on these items is NOT required.</t>
  </si>
  <si>
    <t>as needed</t>
  </si>
  <si>
    <t>TOTAL</t>
  </si>
  <si>
    <t>Total estimated project cost 
(Item 1 - Item 2 +  Item 3A)</t>
  </si>
  <si>
    <t>Projected market net revenue total 
(Item 2A + Item 2B + Item 2C)</t>
  </si>
  <si>
    <r>
      <rPr>
        <b/>
        <sz val="12"/>
        <color theme="1"/>
        <rFont val="Arial"/>
        <family val="2"/>
      </rPr>
      <t>Harvest</t>
    </r>
    <r>
      <rPr>
        <sz val="12"/>
        <color theme="1"/>
        <rFont val="Arial"/>
        <family val="2"/>
      </rPr>
      <t>. Logging of MU3 including mob/demob, all tree felling, processing, and stockpiling, debris removal and mulching, and ground restoration. Assume 25% material meets sawlog specs.</t>
    </r>
  </si>
  <si>
    <r>
      <rPr>
        <b/>
        <sz val="12"/>
        <color theme="1"/>
        <rFont val="Arial"/>
        <family val="2"/>
      </rPr>
      <t>Marketing</t>
    </r>
    <r>
      <rPr>
        <sz val="12"/>
        <color theme="1"/>
        <rFont val="Arial"/>
        <family val="2"/>
      </rPr>
      <t>. Sales of logs, chips, and hog fuel, including all on-site loading, trucking/sales documentation, freight, and revenue accounting.</t>
    </r>
  </si>
  <si>
    <r>
      <rPr>
        <b/>
        <sz val="12"/>
        <color theme="1"/>
        <rFont val="Arial"/>
        <family val="2"/>
      </rPr>
      <t>2A. Saw log sales</t>
    </r>
    <r>
      <rPr>
        <sz val="12"/>
        <color theme="1"/>
        <rFont val="Arial"/>
        <family val="2"/>
      </rPr>
      <t>. Assumes 17 BDT/acre of suitable saw log or peeler log material @ 110 acres. (Assume 1 BDT = 1 MBF)</t>
    </r>
  </si>
  <si>
    <r>
      <rPr>
        <b/>
        <sz val="12"/>
        <color theme="1"/>
        <rFont val="Arial"/>
        <family val="2"/>
      </rPr>
      <t>2B. Chip sales</t>
    </r>
    <r>
      <rPr>
        <sz val="12"/>
        <color theme="1"/>
        <rFont val="Arial"/>
        <family val="2"/>
      </rPr>
      <t xml:space="preserve"> - net revenue. Assumes 33 BDT/acre (accounting for saw log sales) @ 110 acres.</t>
    </r>
  </si>
  <si>
    <r>
      <rPr>
        <b/>
        <sz val="12"/>
        <color theme="1"/>
        <rFont val="Arial"/>
        <family val="2"/>
      </rPr>
      <t>2C. Hog fuel sales</t>
    </r>
    <r>
      <rPr>
        <sz val="12"/>
        <color theme="1"/>
        <rFont val="Arial"/>
        <family val="2"/>
      </rPr>
      <t xml:space="preserve"> - net revenue. Assumes 15 BDT/acre @ 110 acres. (If none expected, enter $0)</t>
    </r>
  </si>
  <si>
    <t>This is the basis for award of contract.</t>
  </si>
  <si>
    <r>
      <t xml:space="preserve">UNIT PRICE BID 
</t>
    </r>
    <r>
      <rPr>
        <b/>
        <sz val="12"/>
        <color rgb="FFC00000"/>
        <rFont val="Arial"/>
        <family val="2"/>
      </rPr>
      <t>(this is your bid for contract rates)</t>
    </r>
  </si>
  <si>
    <t>x</t>
  </si>
  <si>
    <t>=</t>
  </si>
  <si>
    <t>Projected Market Price 
(Bidder's best estimate)</t>
  </si>
  <si>
    <t>Net Sales Revenue (Bid value based on market estimate)</t>
  </si>
  <si>
    <t>Primary Bid Items - these items are REQUIRED services as part of the bid package; these items WILL be used for selection of the winning bid.</t>
  </si>
  <si>
    <t>Bid Alternates - these items are REQUIRED services as part of the bid package; these items will NOT be used for winning bid selection, but may be requested services by the MWMC under the awarded contract.</t>
  </si>
  <si>
    <t>ton-mile</t>
  </si>
  <si>
    <r>
      <rPr>
        <b/>
        <sz val="12"/>
        <color theme="1"/>
        <rFont val="Arial"/>
        <family val="2"/>
      </rPr>
      <t>Stump Removal</t>
    </r>
    <r>
      <rPr>
        <sz val="12"/>
        <color theme="1"/>
        <rFont val="Arial"/>
        <family val="2"/>
      </rPr>
      <t>. Stump removal and processing @ 222 stumps per acre (total MU3 118 acre area)</t>
    </r>
  </si>
  <si>
    <t xml:space="preserve"> </t>
  </si>
  <si>
    <r>
      <rPr>
        <b/>
        <sz val="12"/>
        <color theme="1"/>
        <rFont val="Arial"/>
        <family val="2"/>
      </rPr>
      <t>Field Preparation</t>
    </r>
    <r>
      <rPr>
        <sz val="12"/>
        <color theme="1"/>
        <rFont val="Arial"/>
        <family val="2"/>
      </rPr>
      <t>. Post harvest field tilling and discing for tree planting preparation.</t>
    </r>
  </si>
  <si>
    <r>
      <rPr>
        <b/>
        <sz val="12"/>
        <color theme="1"/>
        <rFont val="Arial"/>
        <family val="2"/>
      </rPr>
      <t>Row Mulching</t>
    </r>
    <r>
      <rPr>
        <sz val="12"/>
        <color theme="1"/>
        <rFont val="Arial"/>
        <family val="2"/>
      </rPr>
      <t>. Distribution of hog fuel mulch down tree rows.</t>
    </r>
  </si>
  <si>
    <r>
      <rPr>
        <b/>
        <sz val="12"/>
        <color theme="1"/>
        <rFont val="Arial"/>
        <family val="2"/>
      </rPr>
      <t>Biomass Delivery</t>
    </r>
    <r>
      <rPr>
        <sz val="12"/>
        <color theme="1"/>
        <rFont val="Arial"/>
        <family val="2"/>
      </rPr>
      <t>. Local hog fuel and/or biochar trucking.</t>
    </r>
  </si>
  <si>
    <r>
      <rPr>
        <b/>
        <sz val="12"/>
        <color theme="1"/>
        <rFont val="Arial"/>
        <family val="2"/>
      </rPr>
      <t>Log Delivery</t>
    </r>
    <r>
      <rPr>
        <sz val="12"/>
        <color theme="1"/>
        <rFont val="Arial"/>
        <family val="2"/>
      </rPr>
      <t>. Trucking of logs to local mills or users.</t>
    </r>
  </si>
  <si>
    <r>
      <rPr>
        <b/>
        <sz val="12"/>
        <color theme="1"/>
        <rFont val="Arial"/>
        <family val="2"/>
      </rPr>
      <t>Stump Preparation</t>
    </r>
    <r>
      <rPr>
        <sz val="12"/>
        <color theme="1"/>
        <rFont val="Arial"/>
        <family val="2"/>
      </rPr>
      <t>. Prepare stumps (left in place), for growing out or treatment by others @ 222 stumps per acre.</t>
    </r>
  </si>
  <si>
    <r>
      <rPr>
        <b/>
        <sz val="12"/>
        <color theme="1"/>
        <rFont val="Arial"/>
        <family val="2"/>
      </rPr>
      <t>Stump Grinding</t>
    </r>
    <r>
      <rPr>
        <sz val="12"/>
        <color theme="1"/>
        <rFont val="Arial"/>
        <family val="2"/>
      </rPr>
      <t>. Grind stumps in place @ 222 stumps per acre.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</si>
</sst>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lightDown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4" fillId="3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center" vertical="center" wrapText="1"/>
    </xf>
    <xf numFmtId="164" fontId="4" fillId="0" borderId="11" xfId="1" applyNumberFormat="1" applyFont="1" applyBorder="1" applyAlignment="1" applyProtection="1">
      <alignment horizontal="center" vertical="center" wrapText="1"/>
      <protection locked="0"/>
    </xf>
    <xf numFmtId="3" fontId="4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 indent="1"/>
    </xf>
    <xf numFmtId="164" fontId="4" fillId="5" borderId="15" xfId="1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164" fontId="4" fillId="0" borderId="2" xfId="1" applyNumberFormat="1" applyFont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0" borderId="11" xfId="0" quotePrefix="1" applyFont="1" applyBorder="1" applyAlignment="1">
      <alignment horizontal="center" vertical="center" wrapText="1"/>
    </xf>
    <xf numFmtId="164" fontId="4" fillId="0" borderId="11" xfId="1" applyNumberFormat="1" applyFont="1" applyBorder="1" applyAlignment="1" applyProtection="1">
      <alignment vertical="center" wrapText="1"/>
      <protection locked="0"/>
    </xf>
    <xf numFmtId="0" fontId="3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center" vertical="center" wrapText="1"/>
    </xf>
    <xf numFmtId="164" fontId="4" fillId="0" borderId="0" xfId="1" applyNumberFormat="1" applyFont="1" applyBorder="1" applyAlignment="1">
      <alignment vertical="center" wrapText="1"/>
    </xf>
    <xf numFmtId="164" fontId="4" fillId="0" borderId="28" xfId="1" applyNumberFormat="1" applyFont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164" fontId="4" fillId="0" borderId="12" xfId="1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164" fontId="4" fillId="0" borderId="30" xfId="1" applyNumberFormat="1" applyFont="1" applyBorder="1" applyAlignment="1" applyProtection="1">
      <alignment vertical="center" wrapText="1"/>
      <protection locked="0"/>
    </xf>
    <xf numFmtId="164" fontId="4" fillId="5" borderId="31" xfId="1" applyNumberFormat="1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right" vertical="center" wrapText="1" indent="1"/>
    </xf>
    <xf numFmtId="164" fontId="4" fillId="6" borderId="31" xfId="1" applyNumberFormat="1" applyFont="1" applyFill="1" applyBorder="1" applyAlignment="1">
      <alignment horizontal="center" vertical="center" wrapText="1"/>
    </xf>
    <xf numFmtId="3" fontId="4" fillId="0" borderId="11" xfId="0" quotePrefix="1" applyNumberFormat="1" applyFont="1" applyBorder="1" applyAlignment="1">
      <alignment horizontal="center" vertical="center" wrapText="1"/>
    </xf>
    <xf numFmtId="0" fontId="4" fillId="0" borderId="30" xfId="0" quotePrefix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3" fillId="4" borderId="9" xfId="0" applyFont="1" applyFill="1" applyBorder="1" applyAlignment="1">
      <alignment horizontal="center" vertical="center" wrapText="1"/>
    </xf>
    <xf numFmtId="164" fontId="4" fillId="0" borderId="30" xfId="1" applyNumberFormat="1" applyFont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164" fontId="4" fillId="0" borderId="21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4" fillId="0" borderId="9" xfId="1" applyNumberFormat="1" applyFont="1" applyBorder="1" applyAlignment="1" applyProtection="1">
      <alignment horizontal="center" vertical="center" wrapText="1"/>
      <protection locked="0"/>
    </xf>
    <xf numFmtId="0" fontId="4" fillId="0" borderId="9" xfId="0" quotePrefix="1" applyFont="1" applyBorder="1" applyAlignment="1">
      <alignment horizontal="center" vertical="center" wrapText="1"/>
    </xf>
    <xf numFmtId="164" fontId="4" fillId="0" borderId="22" xfId="1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64" fontId="4" fillId="7" borderId="11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0" borderId="14" xfId="1" applyNumberFormat="1" applyFont="1" applyBorder="1" applyAlignment="1" applyProtection="1">
      <alignment horizontal="center" vertical="center" wrapText="1"/>
      <protection locked="0"/>
    </xf>
    <xf numFmtId="164" fontId="4" fillId="7" borderId="14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164" fontId="4" fillId="0" borderId="17" xfId="1" applyNumberFormat="1" applyFont="1" applyBorder="1" applyAlignment="1">
      <alignment horizontal="center" vertical="center" wrapText="1"/>
    </xf>
    <xf numFmtId="164" fontId="4" fillId="0" borderId="18" xfId="1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4" xfId="0" quotePrefix="1" applyFont="1" applyBorder="1" applyAlignment="1">
      <alignment horizontal="center" vertical="center" wrapText="1"/>
    </xf>
    <xf numFmtId="164" fontId="4" fillId="0" borderId="15" xfId="1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6F7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19FC3-5B26-42B6-914A-25458578D387}">
  <sheetPr>
    <pageSetUpPr fitToPage="1"/>
  </sheetPr>
  <dimension ref="B1:J17"/>
  <sheetViews>
    <sheetView zoomScale="80" zoomScaleNormal="80" workbookViewId="0">
      <selection activeCell="M5" sqref="M5"/>
    </sheetView>
  </sheetViews>
  <sheetFormatPr defaultRowHeight="15.5" x14ac:dyDescent="0.35"/>
  <cols>
    <col min="1" max="1" width="8.7265625" style="1"/>
    <col min="2" max="2" width="9.453125" style="1" customWidth="1"/>
    <col min="3" max="3" width="49.6328125" style="1" customWidth="1"/>
    <col min="4" max="4" width="11.90625" style="1" customWidth="1"/>
    <col min="5" max="5" width="19.7265625" style="1" customWidth="1"/>
    <col min="6" max="6" width="19.36328125" style="1" customWidth="1"/>
    <col min="7" max="7" width="3.54296875" style="18" customWidth="1"/>
    <col min="8" max="8" width="13.36328125" style="1" customWidth="1"/>
    <col min="9" max="9" width="3.81640625" style="1" customWidth="1"/>
    <col min="10" max="10" width="22.90625" style="1" customWidth="1"/>
    <col min="11" max="16384" width="8.7265625" style="1"/>
  </cols>
  <sheetData>
    <row r="1" spans="2:10" ht="16" thickBot="1" x14ac:dyDescent="0.4"/>
    <row r="2" spans="2:10" customFormat="1" ht="22" customHeight="1" thickBot="1" x14ac:dyDescent="0.4">
      <c r="B2" s="58" t="s">
        <v>26</v>
      </c>
      <c r="C2" s="59"/>
      <c r="D2" s="59"/>
      <c r="E2" s="59"/>
      <c r="F2" s="59"/>
      <c r="G2" s="59"/>
      <c r="H2" s="59"/>
      <c r="I2" s="59"/>
      <c r="J2" s="60"/>
    </row>
    <row r="3" spans="2:10" customFormat="1" ht="14.5" x14ac:dyDescent="0.35"/>
    <row r="4" spans="2:10" ht="16" thickBot="1" x14ac:dyDescent="0.4"/>
    <row r="5" spans="2:10" ht="39" customHeight="1" thickBot="1" x14ac:dyDescent="0.4">
      <c r="B5" s="40" t="s">
        <v>0</v>
      </c>
      <c r="C5" s="41" t="s">
        <v>1</v>
      </c>
      <c r="D5" s="41" t="s">
        <v>3</v>
      </c>
      <c r="E5" s="56" t="s">
        <v>21</v>
      </c>
      <c r="F5" s="57"/>
      <c r="G5" s="42"/>
      <c r="H5" s="41" t="s">
        <v>2</v>
      </c>
      <c r="I5" s="41"/>
      <c r="J5" s="43" t="s">
        <v>6</v>
      </c>
    </row>
    <row r="6" spans="2:10" ht="7.75" customHeight="1" thickBot="1" x14ac:dyDescent="0.4">
      <c r="B6" s="3"/>
      <c r="C6" s="4"/>
      <c r="D6" s="5"/>
      <c r="E6" s="5"/>
      <c r="F6" s="6"/>
      <c r="G6" s="19"/>
      <c r="H6" s="5"/>
      <c r="I6" s="5"/>
      <c r="J6" s="7"/>
    </row>
    <row r="7" spans="2:10" ht="68" customHeight="1" thickBot="1" x14ac:dyDescent="0.4">
      <c r="B7" s="31">
        <v>1</v>
      </c>
      <c r="C7" s="44" t="s">
        <v>15</v>
      </c>
      <c r="D7" s="33" t="s">
        <v>4</v>
      </c>
      <c r="E7" s="46">
        <v>0</v>
      </c>
      <c r="F7" s="46"/>
      <c r="G7" s="34" t="s">
        <v>22</v>
      </c>
      <c r="H7" s="33">
        <v>110</v>
      </c>
      <c r="I7" s="39" t="s">
        <v>23</v>
      </c>
      <c r="J7" s="35">
        <f>H7*F7</f>
        <v>0</v>
      </c>
    </row>
    <row r="8" spans="2:10" ht="7.75" customHeight="1" thickBot="1" x14ac:dyDescent="0.4">
      <c r="B8" s="23"/>
      <c r="C8" s="24"/>
      <c r="D8" s="25"/>
      <c r="E8" s="25"/>
      <c r="F8" s="26"/>
      <c r="G8" s="27"/>
      <c r="H8" s="25"/>
      <c r="I8" s="25"/>
      <c r="J8" s="28"/>
    </row>
    <row r="9" spans="2:10" ht="66.5" customHeight="1" x14ac:dyDescent="0.35">
      <c r="B9" s="53">
        <v>2</v>
      </c>
      <c r="C9" s="9" t="s">
        <v>16</v>
      </c>
      <c r="D9" s="2"/>
      <c r="E9" s="45" t="s">
        <v>24</v>
      </c>
      <c r="F9" s="45" t="s">
        <v>25</v>
      </c>
      <c r="G9" s="20"/>
      <c r="H9" s="2"/>
      <c r="I9" s="2"/>
      <c r="J9" s="29"/>
    </row>
    <row r="10" spans="2:10" ht="52.5" customHeight="1" x14ac:dyDescent="0.35">
      <c r="B10" s="54"/>
      <c r="C10" s="10" t="s">
        <v>17</v>
      </c>
      <c r="D10" s="11" t="s">
        <v>5</v>
      </c>
      <c r="E10" s="12">
        <v>0</v>
      </c>
      <c r="F10" s="12">
        <v>0</v>
      </c>
      <c r="G10" s="22" t="s">
        <v>22</v>
      </c>
      <c r="H10" s="13">
        <f>17*110</f>
        <v>1870</v>
      </c>
      <c r="I10" s="21" t="s">
        <v>23</v>
      </c>
      <c r="J10" s="30">
        <f t="shared" ref="J10:J12" si="0">H10*F10</f>
        <v>0</v>
      </c>
    </row>
    <row r="11" spans="2:10" ht="48" customHeight="1" x14ac:dyDescent="0.35">
      <c r="B11" s="54"/>
      <c r="C11" s="10" t="s">
        <v>18</v>
      </c>
      <c r="D11" s="11" t="s">
        <v>5</v>
      </c>
      <c r="E11" s="12">
        <v>0</v>
      </c>
      <c r="F11" s="12">
        <v>0</v>
      </c>
      <c r="G11" s="22" t="s">
        <v>22</v>
      </c>
      <c r="H11" s="13">
        <f>33*110</f>
        <v>3630</v>
      </c>
      <c r="I11" s="38" t="s">
        <v>23</v>
      </c>
      <c r="J11" s="30">
        <f t="shared" si="0"/>
        <v>0</v>
      </c>
    </row>
    <row r="12" spans="2:10" ht="53.5" customHeight="1" x14ac:dyDescent="0.35">
      <c r="B12" s="54"/>
      <c r="C12" s="10" t="s">
        <v>19</v>
      </c>
      <c r="D12" s="11" t="s">
        <v>5</v>
      </c>
      <c r="E12" s="12">
        <v>0</v>
      </c>
      <c r="F12" s="12">
        <v>0</v>
      </c>
      <c r="G12" s="22" t="s">
        <v>22</v>
      </c>
      <c r="H12" s="13">
        <f>15*110</f>
        <v>1650</v>
      </c>
      <c r="I12" s="38" t="s">
        <v>23</v>
      </c>
      <c r="J12" s="30">
        <f t="shared" si="0"/>
        <v>0</v>
      </c>
    </row>
    <row r="13" spans="2:10" ht="39" customHeight="1" thickBot="1" x14ac:dyDescent="0.4">
      <c r="B13" s="55"/>
      <c r="C13" s="16" t="s">
        <v>14</v>
      </c>
      <c r="D13" s="47"/>
      <c r="E13" s="48"/>
      <c r="F13" s="48"/>
      <c r="G13" s="48"/>
      <c r="H13" s="48"/>
      <c r="I13" s="49"/>
      <c r="J13" s="17">
        <f>SUM(J11:J12)</f>
        <v>0</v>
      </c>
    </row>
    <row r="14" spans="2:10" ht="7.5" customHeight="1" thickBot="1" x14ac:dyDescent="0.4">
      <c r="B14" s="23"/>
      <c r="C14" s="24"/>
      <c r="D14" s="25"/>
      <c r="E14" s="25"/>
      <c r="F14" s="26"/>
      <c r="G14" s="27"/>
      <c r="H14" s="25"/>
      <c r="I14" s="25"/>
      <c r="J14" s="28"/>
    </row>
    <row r="15" spans="2:10" ht="41" customHeight="1" thickBot="1" x14ac:dyDescent="0.4">
      <c r="B15" s="31" t="s">
        <v>9</v>
      </c>
      <c r="C15" s="32" t="s">
        <v>29</v>
      </c>
      <c r="D15" s="33" t="s">
        <v>4</v>
      </c>
      <c r="E15" s="46">
        <v>0</v>
      </c>
      <c r="F15" s="46"/>
      <c r="G15" s="34" t="s">
        <v>22</v>
      </c>
      <c r="H15" s="33">
        <v>118</v>
      </c>
      <c r="I15" s="39" t="s">
        <v>23</v>
      </c>
      <c r="J15" s="35">
        <f t="shared" ref="J15:J17" si="1">H15*F15</f>
        <v>0</v>
      </c>
    </row>
    <row r="16" spans="2:10" ht="7.75" customHeight="1" thickBot="1" x14ac:dyDescent="0.4">
      <c r="B16" s="23"/>
      <c r="C16" s="24"/>
      <c r="D16" s="25"/>
      <c r="E16" s="25"/>
      <c r="F16" s="26"/>
      <c r="G16" s="27"/>
      <c r="H16" s="26"/>
      <c r="I16" s="26"/>
      <c r="J16" s="28"/>
    </row>
    <row r="17" spans="2:10" ht="42" customHeight="1" thickBot="1" x14ac:dyDescent="0.4">
      <c r="B17" s="31" t="s">
        <v>12</v>
      </c>
      <c r="C17" s="36" t="s">
        <v>13</v>
      </c>
      <c r="D17" s="50" t="s">
        <v>20</v>
      </c>
      <c r="E17" s="51"/>
      <c r="F17" s="51"/>
      <c r="G17" s="51"/>
      <c r="H17" s="51"/>
      <c r="I17" s="52"/>
      <c r="J17" s="37">
        <f t="shared" si="1"/>
        <v>0</v>
      </c>
    </row>
  </sheetData>
  <sheetProtection selectLockedCells="1"/>
  <mergeCells count="7">
    <mergeCell ref="B2:J2"/>
    <mergeCell ref="E15:F15"/>
    <mergeCell ref="D13:I13"/>
    <mergeCell ref="D17:I17"/>
    <mergeCell ref="B9:B13"/>
    <mergeCell ref="E5:F5"/>
    <mergeCell ref="E7:F7"/>
  </mergeCells>
  <pageMargins left="0.7" right="0.7" top="0.75" bottom="0.75" header="0.3" footer="0.3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58473-E40E-4152-B909-6F85D72B80C6}">
  <sheetPr>
    <pageSetUpPr fitToPage="1"/>
  </sheetPr>
  <dimension ref="B1:I10"/>
  <sheetViews>
    <sheetView zoomScale="80" zoomScaleNormal="80" workbookViewId="0">
      <selection activeCell="J18" sqref="J18"/>
    </sheetView>
  </sheetViews>
  <sheetFormatPr defaultRowHeight="14.5" x14ac:dyDescent="0.35"/>
  <cols>
    <col min="2" max="2" width="9.453125" customWidth="1"/>
    <col min="3" max="3" width="49.6328125" customWidth="1"/>
    <col min="4" max="4" width="11.90625" customWidth="1"/>
    <col min="5" max="5" width="19.6328125" customWidth="1"/>
    <col min="6" max="6" width="3.453125" customWidth="1"/>
    <col min="7" max="7" width="14.6328125" customWidth="1"/>
    <col min="8" max="8" width="5.81640625" customWidth="1"/>
    <col min="9" max="9" width="22.90625" customWidth="1"/>
  </cols>
  <sheetData>
    <row r="1" spans="2:9" ht="15" thickBot="1" x14ac:dyDescent="0.4"/>
    <row r="2" spans="2:9" ht="37" customHeight="1" thickBot="1" x14ac:dyDescent="0.4">
      <c r="B2" s="58" t="s">
        <v>27</v>
      </c>
      <c r="C2" s="59"/>
      <c r="D2" s="59"/>
      <c r="E2" s="59"/>
      <c r="F2" s="59"/>
      <c r="G2" s="59"/>
      <c r="H2" s="59"/>
      <c r="I2" s="60"/>
    </row>
    <row r="3" spans="2:9" ht="15" thickBot="1" x14ac:dyDescent="0.4"/>
    <row r="4" spans="2:9" ht="55.5" customHeight="1" thickBot="1" x14ac:dyDescent="0.4">
      <c r="B4" s="40" t="s">
        <v>0</v>
      </c>
      <c r="C4" s="41" t="s">
        <v>1</v>
      </c>
      <c r="D4" s="41" t="s">
        <v>3</v>
      </c>
      <c r="E4" s="41" t="s">
        <v>21</v>
      </c>
      <c r="F4" s="42"/>
      <c r="G4" s="41" t="s">
        <v>2</v>
      </c>
      <c r="H4" s="42"/>
      <c r="I4" s="43" t="s">
        <v>6</v>
      </c>
    </row>
    <row r="5" spans="2:9" ht="6" customHeight="1" thickBot="1" x14ac:dyDescent="0.4">
      <c r="B5" s="61"/>
      <c r="C5" s="62"/>
      <c r="D5" s="63"/>
      <c r="E5" s="64"/>
      <c r="F5" s="64"/>
      <c r="G5" s="64"/>
      <c r="H5" s="64"/>
      <c r="I5" s="65"/>
    </row>
    <row r="6" spans="2:9" ht="52" customHeight="1" x14ac:dyDescent="0.35">
      <c r="B6" s="8" t="s">
        <v>7</v>
      </c>
      <c r="C6" s="85" t="s">
        <v>35</v>
      </c>
      <c r="D6" s="66" t="s">
        <v>4</v>
      </c>
      <c r="E6" s="67">
        <v>0</v>
      </c>
      <c r="F6" s="67" t="s">
        <v>22</v>
      </c>
      <c r="G6" s="66">
        <v>118</v>
      </c>
      <c r="H6" s="68" t="s">
        <v>23</v>
      </c>
      <c r="I6" s="69">
        <f>G6*E6</f>
        <v>0</v>
      </c>
    </row>
    <row r="7" spans="2:9" ht="36" customHeight="1" thickBot="1" x14ac:dyDescent="0.4">
      <c r="B7" s="15" t="s">
        <v>8</v>
      </c>
      <c r="C7" s="86" t="s">
        <v>36</v>
      </c>
      <c r="D7" s="75" t="s">
        <v>4</v>
      </c>
      <c r="E7" s="76">
        <v>0</v>
      </c>
      <c r="F7" s="76" t="s">
        <v>22</v>
      </c>
      <c r="G7" s="75">
        <v>118</v>
      </c>
      <c r="H7" s="87" t="s">
        <v>23</v>
      </c>
      <c r="I7" s="88">
        <f>G7*E7</f>
        <v>0</v>
      </c>
    </row>
    <row r="8" spans="2:9" ht="5.5" customHeight="1" thickBot="1" x14ac:dyDescent="0.4">
      <c r="B8" s="80"/>
      <c r="C8" s="4"/>
      <c r="D8" s="5"/>
      <c r="E8" s="6"/>
      <c r="F8" s="6"/>
      <c r="G8" s="6"/>
      <c r="H8" s="6"/>
      <c r="I8" s="7"/>
    </row>
    <row r="9" spans="2:9" ht="20" customHeight="1" x14ac:dyDescent="0.35"/>
    <row r="10" spans="2:9" x14ac:dyDescent="0.35">
      <c r="D10" t="s">
        <v>30</v>
      </c>
    </row>
  </sheetData>
  <sheetProtection selectLockedCells="1"/>
  <mergeCells count="1">
    <mergeCell ref="B2:I2"/>
  </mergeCells>
  <pageMargins left="0.7" right="0.7" top="0.75" bottom="0.75" header="0.3" footer="0.3"/>
  <pageSetup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E5953-D2F4-460C-8A99-0E4864188CEF}">
  <sheetPr>
    <pageSetUpPr fitToPage="1"/>
  </sheetPr>
  <dimension ref="B1:I15"/>
  <sheetViews>
    <sheetView tabSelected="1" zoomScale="80" zoomScaleNormal="80" workbookViewId="0">
      <selection activeCell="N9" sqref="N9"/>
    </sheetView>
  </sheetViews>
  <sheetFormatPr defaultRowHeight="14.5" x14ac:dyDescent="0.35"/>
  <cols>
    <col min="2" max="2" width="9.453125" customWidth="1"/>
    <col min="3" max="3" width="49.6328125" customWidth="1"/>
    <col min="4" max="4" width="11.90625" customWidth="1"/>
    <col min="5" max="5" width="19.6328125" customWidth="1"/>
    <col min="6" max="6" width="3.453125" customWidth="1"/>
    <col min="7" max="7" width="14.6328125" customWidth="1"/>
    <col min="8" max="8" width="5.81640625" customWidth="1"/>
    <col min="9" max="9" width="22.90625" customWidth="1"/>
  </cols>
  <sheetData>
    <row r="1" spans="2:9" ht="15" thickBot="1" x14ac:dyDescent="0.4"/>
    <row r="2" spans="2:9" ht="21.5" customHeight="1" thickBot="1" x14ac:dyDescent="0.4">
      <c r="B2" s="58" t="s">
        <v>10</v>
      </c>
      <c r="C2" s="59"/>
      <c r="D2" s="59"/>
      <c r="E2" s="59"/>
      <c r="F2" s="59"/>
      <c r="G2" s="59"/>
      <c r="H2" s="59"/>
      <c r="I2" s="60"/>
    </row>
    <row r="3" spans="2:9" ht="17" customHeight="1" thickBot="1" x14ac:dyDescent="0.4"/>
    <row r="4" spans="2:9" ht="55.5" customHeight="1" thickBot="1" x14ac:dyDescent="0.4">
      <c r="B4" s="40" t="s">
        <v>0</v>
      </c>
      <c r="C4" s="41" t="s">
        <v>1</v>
      </c>
      <c r="D4" s="41" t="s">
        <v>3</v>
      </c>
      <c r="E4" s="41" t="s">
        <v>21</v>
      </c>
      <c r="F4" s="42"/>
      <c r="G4" s="41" t="s">
        <v>2</v>
      </c>
      <c r="H4" s="42"/>
      <c r="I4" s="43" t="s">
        <v>6</v>
      </c>
    </row>
    <row r="5" spans="2:9" ht="6" customHeight="1" thickBot="1" x14ac:dyDescent="0.4">
      <c r="B5" s="61"/>
      <c r="C5" s="62"/>
      <c r="D5" s="63"/>
      <c r="E5" s="64"/>
      <c r="F5" s="64"/>
      <c r="G5" s="64"/>
      <c r="H5" s="64"/>
      <c r="I5" s="65"/>
    </row>
    <row r="6" spans="2:9" ht="36" customHeight="1" x14ac:dyDescent="0.35">
      <c r="B6" s="8">
        <v>4</v>
      </c>
      <c r="C6" s="9" t="s">
        <v>31</v>
      </c>
      <c r="D6" s="66" t="s">
        <v>4</v>
      </c>
      <c r="E6" s="67">
        <v>0</v>
      </c>
      <c r="F6" s="67" t="s">
        <v>22</v>
      </c>
      <c r="G6" s="66">
        <v>118</v>
      </c>
      <c r="H6" s="68" t="s">
        <v>23</v>
      </c>
      <c r="I6" s="69">
        <f>G6*E6</f>
        <v>0</v>
      </c>
    </row>
    <row r="7" spans="2:9" ht="36" customHeight="1" x14ac:dyDescent="0.35">
      <c r="B7" s="14">
        <v>5</v>
      </c>
      <c r="C7" s="70" t="s">
        <v>32</v>
      </c>
      <c r="D7" s="11" t="s">
        <v>4</v>
      </c>
      <c r="E7" s="12">
        <v>0</v>
      </c>
      <c r="F7" s="12" t="s">
        <v>22</v>
      </c>
      <c r="G7" s="11">
        <v>118</v>
      </c>
      <c r="H7" s="21" t="s">
        <v>23</v>
      </c>
      <c r="I7" s="30">
        <f>G7*E7</f>
        <v>0</v>
      </c>
    </row>
    <row r="8" spans="2:9" ht="36" customHeight="1" x14ac:dyDescent="0.35">
      <c r="B8" s="14">
        <v>6</v>
      </c>
      <c r="C8" s="70" t="s">
        <v>33</v>
      </c>
      <c r="D8" s="11" t="s">
        <v>28</v>
      </c>
      <c r="E8" s="12">
        <v>0</v>
      </c>
      <c r="F8" s="71"/>
      <c r="G8" s="11" t="s">
        <v>11</v>
      </c>
      <c r="H8" s="72"/>
      <c r="I8" s="73"/>
    </row>
    <row r="9" spans="2:9" ht="36" customHeight="1" thickBot="1" x14ac:dyDescent="0.4">
      <c r="B9" s="15">
        <v>7</v>
      </c>
      <c r="C9" s="74" t="s">
        <v>34</v>
      </c>
      <c r="D9" s="75" t="s">
        <v>28</v>
      </c>
      <c r="E9" s="76">
        <v>0</v>
      </c>
      <c r="F9" s="77"/>
      <c r="G9" s="75" t="s">
        <v>11</v>
      </c>
      <c r="H9" s="78"/>
      <c r="I9" s="79"/>
    </row>
    <row r="10" spans="2:9" ht="6.5" customHeight="1" thickBot="1" x14ac:dyDescent="0.4">
      <c r="B10" s="80"/>
      <c r="C10" s="81"/>
      <c r="D10" s="82"/>
      <c r="E10" s="83"/>
      <c r="F10" s="83"/>
      <c r="G10" s="83"/>
      <c r="H10" s="83"/>
      <c r="I10" s="84"/>
    </row>
    <row r="15" spans="2:9" x14ac:dyDescent="0.35">
      <c r="D15" t="s">
        <v>30</v>
      </c>
    </row>
  </sheetData>
  <sheetProtection selectLockedCells="1"/>
  <mergeCells count="1">
    <mergeCell ref="B2:I2"/>
  </mergeCells>
  <pageMargins left="0.7" right="0.7" top="0.75" bottom="0.75" header="0.3" footer="0.3"/>
  <pageSetup scale="6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C295355AD7874A91508C73149E4586" ma:contentTypeVersion="10" ma:contentTypeDescription="Create a new document." ma:contentTypeScope="" ma:versionID="a629f49c4683b21110f38a8155918f4a">
  <xsd:schema xmlns:xsd="http://www.w3.org/2001/XMLSchema" xmlns:xs="http://www.w3.org/2001/XMLSchema" xmlns:p="http://schemas.microsoft.com/office/2006/metadata/properties" xmlns:ns2="34175a11-1817-49f5-aeec-4623bf46589b" xmlns:ns3="c3c0b6f9-afb3-4cd5-9b40-b97194098ca9" targetNamespace="http://schemas.microsoft.com/office/2006/metadata/properties" ma:root="true" ma:fieldsID="d94c9aea7a775a4cb2e406894f313f9d" ns2:_="" ns3:_="">
    <xsd:import namespace="34175a11-1817-49f5-aeec-4623bf46589b"/>
    <xsd:import namespace="c3c0b6f9-afb3-4cd5-9b40-b97194098c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175a11-1817-49f5-aeec-4623bf4658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c0b6f9-afb3-4cd5-9b40-b97194098ca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681C5E-B964-4EBB-8E4A-C58E8F8B4C68}">
  <ds:schemaRefs>
    <ds:schemaRef ds:uri="http://purl.org/dc/dcmitype/"/>
    <ds:schemaRef ds:uri="34175a11-1817-49f5-aeec-4623bf46589b"/>
    <ds:schemaRef ds:uri="http://schemas.openxmlformats.org/package/2006/metadata/core-properties"/>
    <ds:schemaRef ds:uri="http://purl.org/dc/elements/1.1/"/>
    <ds:schemaRef ds:uri="c3c0b6f9-afb3-4cd5-9b40-b97194098ca9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4E0523A-49E1-40B0-B493-6CE7BC39D2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B4E397-1386-4500-897F-029F4561BB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175a11-1817-49f5-aeec-4623bf46589b"/>
    <ds:schemaRef ds:uri="c3c0b6f9-afb3-4cd5-9b40-b97194098c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1 - Main Bid Items</vt:lpstr>
      <vt:lpstr>Table 2- Alternate Bid Items</vt:lpstr>
      <vt:lpstr>Table 3 - Optional Bid Items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Miller</dc:creator>
  <cp:lastModifiedBy>MILLER Todd</cp:lastModifiedBy>
  <dcterms:created xsi:type="dcterms:W3CDTF">2021-03-10T20:22:49Z</dcterms:created>
  <dcterms:modified xsi:type="dcterms:W3CDTF">2021-03-15T05:58:33Z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0x0101001DC295355AD7874A91508C73149E4586</vt:lpwstr>
  </property>
</Properties>
</file>